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<sst xmlns="http://schemas.openxmlformats.org/spreadsheetml/2006/main" count="65" uniqueCount="60">
  <si>
    <t>1. probni</t>
  </si>
  <si>
    <t>IME I PREZIME</t>
  </si>
  <si>
    <t>BROJ INDEKSA</t>
  </si>
  <si>
    <t>Na osnovu raspoloživih podataka</t>
  </si>
  <si>
    <t xml:space="preserve">- u mlrd. din              </t>
  </si>
  <si>
    <t xml:space="preserve"> Lična potrošnja</t>
  </si>
  <si>
    <t xml:space="preserve"> Zaj. potrošnja</t>
  </si>
  <si>
    <t xml:space="preserve"> Investicije u o.s.</t>
  </si>
  <si>
    <t xml:space="preserve"> Prirast zaliha</t>
  </si>
  <si>
    <t xml:space="preserve"> Saldo izvoza i uvoza</t>
  </si>
  <si>
    <t xml:space="preserve"> Materijalni troškovi</t>
  </si>
  <si>
    <t xml:space="preserve"> </t>
  </si>
  <si>
    <t xml:space="preserve">2,  Izračunati stopu rasta bruto domaćeg proizvoda u datom intervalu. </t>
  </si>
  <si>
    <t>TURSKA</t>
  </si>
  <si>
    <t>GB</t>
  </si>
  <si>
    <t>NEMAčKA</t>
  </si>
  <si>
    <t>SR JUGOSLAVIJA</t>
  </si>
  <si>
    <t>-9.6</t>
  </si>
  <si>
    <t>-31.1</t>
  </si>
  <si>
    <t>71.9</t>
  </si>
  <si>
    <t>-4.2</t>
  </si>
  <si>
    <t>-8.8</t>
  </si>
  <si>
    <t>-23.7</t>
  </si>
  <si>
    <t>-0.3</t>
  </si>
  <si>
    <t>-23.5</t>
  </si>
  <si>
    <t>44.0</t>
  </si>
  <si>
    <t>0.0</t>
  </si>
  <si>
    <t>3.0</t>
  </si>
  <si>
    <t>1.0</t>
  </si>
  <si>
    <t>-37.3</t>
  </si>
  <si>
    <t>-19.5</t>
  </si>
  <si>
    <t>0.9</t>
  </si>
  <si>
    <t>-1.25</t>
  </si>
  <si>
    <t>-2.8</t>
  </si>
  <si>
    <t>0.3</t>
  </si>
  <si>
    <t>23.57</t>
  </si>
  <si>
    <t>-44.0</t>
  </si>
  <si>
    <t>bruto domaci</t>
  </si>
  <si>
    <t xml:space="preserve">bruto nacionalni </t>
  </si>
  <si>
    <t>-</t>
  </si>
  <si>
    <t xml:space="preserve">Procentualna promena kolicnika jednaka je procentualnoj promeni imenioca umanjenoj za razliku u procentualnoj promeni brojioca. </t>
  </si>
  <si>
    <t>p1q0</t>
  </si>
  <si>
    <t>p0q0</t>
  </si>
  <si>
    <t>p1q1</t>
  </si>
  <si>
    <t>p0q1</t>
  </si>
  <si>
    <r>
      <t xml:space="preserve"> </t>
    </r>
    <r>
      <rPr>
        <b/>
        <sz val="9"/>
        <rFont val="LSwiss"/>
        <family val="0"/>
      </rPr>
      <t>U K U P N O</t>
    </r>
  </si>
  <si>
    <r>
      <t>4.</t>
    </r>
    <r>
      <rPr>
        <sz val="9"/>
        <rFont val="LSwiss"/>
        <family val="0"/>
      </rPr>
      <t xml:space="preserve"> Ukoliko se uporede stope rasta iz zadatka 2 i 3, javlja se očigledna razlika. Dati EKONOMSKO tumačenje izmedju dobijenih stopa rasta.</t>
    </r>
  </si>
  <si>
    <r>
      <t>5.</t>
    </r>
    <r>
      <rPr>
        <sz val="9"/>
        <rFont val="LSwiss"/>
        <family val="0"/>
      </rPr>
      <t xml:space="preserve"> Dati su podaci za hipotetičku privredu koja se sastoji iz dva sektora</t>
    </r>
  </si>
  <si>
    <r>
      <t>p</t>
    </r>
    <r>
      <rPr>
        <vertAlign val="subscript"/>
        <sz val="9"/>
        <rFont val="LSwiss"/>
        <family val="0"/>
      </rPr>
      <t>0</t>
    </r>
  </si>
  <si>
    <r>
      <t>p</t>
    </r>
    <r>
      <rPr>
        <vertAlign val="subscript"/>
        <sz val="9"/>
        <rFont val="LSwiss"/>
        <family val="0"/>
      </rPr>
      <t>1</t>
    </r>
  </si>
  <si>
    <r>
      <t>q</t>
    </r>
    <r>
      <rPr>
        <vertAlign val="subscript"/>
        <sz val="9"/>
        <rFont val="LSwiss"/>
        <family val="0"/>
      </rPr>
      <t>0</t>
    </r>
  </si>
  <si>
    <r>
      <t>q</t>
    </r>
    <r>
      <rPr>
        <vertAlign val="subscript"/>
        <sz val="9"/>
        <rFont val="LSwiss"/>
        <family val="0"/>
      </rPr>
      <t>1</t>
    </r>
  </si>
  <si>
    <r>
      <t>a)</t>
    </r>
    <r>
      <rPr>
        <sz val="9"/>
        <rFont val="Times New Roman"/>
        <family val="1"/>
      </rPr>
      <t xml:space="preserve">    </t>
    </r>
    <r>
      <rPr>
        <sz val="9"/>
        <rFont val="LSwiss"/>
        <family val="0"/>
      </rPr>
      <t xml:space="preserve">Prikazati metode izračunavanja indeksa cena  </t>
    </r>
  </si>
  <si>
    <t>laspeyres</t>
  </si>
  <si>
    <t>paasche</t>
  </si>
  <si>
    <t>fisher</t>
  </si>
  <si>
    <t>3. Ukoliko je indeks bruto domaćeg proizvoda 2001-2005. iznosio 102, izračunati odgovarajuću stopu rasta. Koliko bi iznosio bruto domaći proizvod iz 2005. godine u cenama iz 2001. godine?</t>
  </si>
  <si>
    <t>1. Izračunati bruto domaći proizvod i bruto nacionalni proizvod u 2001. i 2005. godini. Rezultate upisati u tabelu.</t>
  </si>
  <si>
    <t>sektor1</t>
  </si>
  <si>
    <t>sektor 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</si>
</sst>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0.000%"/>
    <numFmt numFmtId="185" formatCode="0.0000%"/>
    <numFmt numFmtId="186" formatCode="0.00000%"/>
    <numFmt numFmtId="187" formatCode="0.000000%"/>
  </numFmts>
  <fonts count="22">
    <font>
      <sz val="10"/>
      <name val="Arial"/>
      <family val="0"/>
    </font>
    <font>
      <sz val="10"/>
      <name val="LSwiss"/>
      <family val="0"/>
    </font>
    <font>
      <sz val="9"/>
      <color indexed="8"/>
      <name val="LHelvetica"/>
      <family val="0"/>
    </font>
    <font>
      <b/>
      <i/>
      <sz val="9"/>
      <color indexed="16"/>
      <name val="LHelvetica"/>
      <family val="0"/>
    </font>
    <font>
      <sz val="8"/>
      <name val="Arial"/>
      <family val="2"/>
    </font>
    <font>
      <b/>
      <i/>
      <sz val="9"/>
      <name val="Univers"/>
      <family val="2"/>
    </font>
    <font>
      <b/>
      <sz val="9"/>
      <name val="Univers"/>
      <family val="2"/>
    </font>
    <font>
      <sz val="9"/>
      <name val="Arial"/>
      <family val="0"/>
    </font>
    <font>
      <sz val="9"/>
      <name val="CG Times"/>
      <family val="1"/>
    </font>
    <font>
      <sz val="9"/>
      <name val="Univers"/>
      <family val="2"/>
    </font>
    <font>
      <sz val="9"/>
      <name val="LSwiss"/>
      <family val="0"/>
    </font>
    <font>
      <b/>
      <sz val="9"/>
      <name val="LSwiss"/>
      <family val="0"/>
    </font>
    <font>
      <sz val="9"/>
      <name val="Times New Roman"/>
      <family val="1"/>
    </font>
    <font>
      <vertAlign val="subscript"/>
      <sz val="9"/>
      <name val="LSwiss"/>
      <family val="0"/>
    </font>
    <font>
      <u val="single"/>
      <sz val="9"/>
      <name val="LSwiss"/>
      <family val="0"/>
    </font>
    <font>
      <b/>
      <i/>
      <sz val="9"/>
      <name val="LHelvetica"/>
      <family val="0"/>
    </font>
    <font>
      <b/>
      <sz val="9"/>
      <name val="LHelvetica"/>
      <family val="0"/>
    </font>
    <font>
      <sz val="9"/>
      <name val="LHelvetica"/>
      <family val="0"/>
    </font>
    <font>
      <b/>
      <sz val="9"/>
      <color indexed="8"/>
      <name val="LHelvetica"/>
      <family val="0"/>
    </font>
    <font>
      <sz val="10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lightGray">
        <fgColor indexed="8"/>
        <bgColor indexed="22"/>
      </patternFill>
    </fill>
    <fill>
      <patternFill patternType="mediumGray">
        <fgColor indexed="22"/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8"/>
      </bottom>
    </border>
    <border>
      <left>
        <color indexed="63"/>
      </left>
      <right style="thin">
        <color indexed="21"/>
      </right>
      <top style="thick">
        <color indexed="21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8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10" fontId="10" fillId="0" borderId="0" xfId="21" applyNumberFormat="1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wrapText="1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10" fontId="7" fillId="0" borderId="0" xfId="21" applyNumberFormat="1" applyFont="1" applyAlignment="1">
      <alignment/>
    </xf>
    <xf numFmtId="0" fontId="8" fillId="4" borderId="0" xfId="0" applyFont="1" applyFill="1" applyAlignment="1">
      <alignment horizontal="justify" vertical="top" wrapText="1"/>
    </xf>
    <xf numFmtId="0" fontId="8" fillId="4" borderId="11" xfId="0" applyFont="1" applyFill="1" applyBorder="1" applyAlignment="1">
      <alignment horizontal="justify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justify" vertical="top" wrapText="1"/>
    </xf>
    <xf numFmtId="0" fontId="10" fillId="5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1" fillId="4" borderId="11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14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1"/>
    </xf>
    <xf numFmtId="0" fontId="14" fillId="0" borderId="0" xfId="0" applyFont="1" applyAlignment="1">
      <alignment horizontal="justify"/>
    </xf>
    <xf numFmtId="0" fontId="10" fillId="6" borderId="0" xfId="0" applyFont="1" applyFill="1" applyAlignment="1">
      <alignment horizontal="justify" vertical="top" wrapText="1"/>
    </xf>
    <xf numFmtId="0" fontId="10" fillId="6" borderId="12" xfId="0" applyFont="1" applyFill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6" fillId="3" borderId="5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top" wrapText="1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0" fontId="8" fillId="2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vertical="top" wrapText="1"/>
    </xf>
    <xf numFmtId="0" fontId="2" fillId="7" borderId="0" xfId="0" applyFont="1" applyFill="1" applyAlignment="1">
      <alignment horizontal="right" vertical="top" wrapText="1"/>
    </xf>
    <xf numFmtId="16" fontId="2" fillId="7" borderId="0" xfId="0" applyNumberFormat="1" applyFont="1" applyFill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8" fillId="7" borderId="15" xfId="0" applyFont="1" applyFill="1" applyBorder="1" applyAlignment="1">
      <alignment horizontal="right" vertical="top" wrapText="1"/>
    </xf>
    <xf numFmtId="0" fontId="18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17" fontId="2" fillId="7" borderId="0" xfId="0" applyNumberFormat="1" applyFont="1" applyFill="1" applyAlignment="1">
      <alignment horizontal="right" vertical="top" wrapText="1"/>
    </xf>
    <xf numFmtId="16" fontId="2" fillId="7" borderId="15" xfId="0" applyNumberFormat="1" applyFont="1" applyFill="1" applyBorder="1" applyAlignment="1">
      <alignment horizontal="right" vertical="top" wrapText="1"/>
    </xf>
    <xf numFmtId="0" fontId="18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right" vertical="top" wrapText="1"/>
    </xf>
    <xf numFmtId="16" fontId="2" fillId="2" borderId="19" xfId="0" applyNumberFormat="1" applyFont="1" applyFill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right" vertical="top" wrapText="1"/>
    </xf>
    <xf numFmtId="184" fontId="10" fillId="0" borderId="0" xfId="21" applyNumberFormat="1" applyFont="1" applyAlignment="1">
      <alignment horizontal="justify"/>
    </xf>
    <xf numFmtId="184" fontId="4" fillId="0" borderId="0" xfId="0" applyNumberFormat="1" applyFont="1" applyAlignment="1">
      <alignment horizontal="center" vertical="center" shrinkToFit="1"/>
    </xf>
    <xf numFmtId="183" fontId="7" fillId="0" borderId="0" xfId="21" applyNumberFormat="1" applyFont="1" applyAlignment="1">
      <alignment/>
    </xf>
    <xf numFmtId="0" fontId="7" fillId="0" borderId="0" xfId="0" applyFont="1" applyAlignment="1">
      <alignment horizontal="right"/>
    </xf>
    <xf numFmtId="0" fontId="6" fillId="3" borderId="1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tabSelected="1" workbookViewId="0" topLeftCell="A21">
      <selection activeCell="E33" sqref="E33"/>
    </sheetView>
  </sheetViews>
  <sheetFormatPr defaultColWidth="9.140625" defaultRowHeight="12.75"/>
  <cols>
    <col min="1" max="1" width="39.28125" style="10" customWidth="1"/>
    <col min="2" max="2" width="7.421875" style="10" customWidth="1"/>
    <col min="3" max="3" width="6.7109375" style="10" customWidth="1"/>
    <col min="4" max="4" width="6.28125" style="10" customWidth="1"/>
    <col min="5" max="5" width="7.140625" style="10" bestFit="1" customWidth="1"/>
    <col min="6" max="6" width="6.00390625" style="10" customWidth="1"/>
    <col min="7" max="7" width="6.57421875" style="10" bestFit="1" customWidth="1"/>
    <col min="8" max="8" width="9.140625" style="10" bestFit="1" customWidth="1"/>
    <col min="9" max="9" width="8.7109375" style="10" bestFit="1" customWidth="1"/>
    <col min="10" max="16384" width="8.8515625" style="10" customWidth="1"/>
  </cols>
  <sheetData>
    <row r="1" spans="1:6" ht="36">
      <c r="A1" s="7" t="s">
        <v>0</v>
      </c>
      <c r="B1" s="73" t="s">
        <v>1</v>
      </c>
      <c r="C1" s="74"/>
      <c r="D1" s="74"/>
      <c r="E1" s="75"/>
      <c r="F1" s="9" t="s">
        <v>2</v>
      </c>
    </row>
    <row r="2" spans="1:6" ht="12">
      <c r="A2" s="11"/>
      <c r="B2" s="12"/>
      <c r="F2" s="13"/>
    </row>
    <row r="3" ht="12">
      <c r="A3" s="14"/>
    </row>
    <row r="4" ht="12">
      <c r="A4" s="15" t="s">
        <v>3</v>
      </c>
    </row>
    <row r="5" ht="24">
      <c r="B5" s="15" t="s">
        <v>4</v>
      </c>
    </row>
    <row r="6" spans="1:6" ht="12.75">
      <c r="A6" s="16"/>
      <c r="B6" s="1">
        <v>2001</v>
      </c>
      <c r="C6" s="1">
        <v>2002</v>
      </c>
      <c r="D6" s="1">
        <v>2003</v>
      </c>
      <c r="E6" s="1">
        <v>2004</v>
      </c>
      <c r="F6" s="2">
        <v>2005</v>
      </c>
    </row>
    <row r="7" spans="1:6" ht="12.75">
      <c r="A7" s="16" t="s">
        <v>5</v>
      </c>
      <c r="B7" s="3">
        <v>1143</v>
      </c>
      <c r="C7" s="3">
        <v>1510</v>
      </c>
      <c r="D7" s="3">
        <v>2087</v>
      </c>
      <c r="E7" s="3">
        <v>3207</v>
      </c>
      <c r="F7" s="4">
        <v>5659</v>
      </c>
    </row>
    <row r="8" spans="1:6" ht="12.75">
      <c r="A8" s="16" t="s">
        <v>6</v>
      </c>
      <c r="B8" s="3">
        <v>200</v>
      </c>
      <c r="C8" s="3">
        <v>260</v>
      </c>
      <c r="D8" s="3">
        <v>345</v>
      </c>
      <c r="E8" s="3">
        <v>524</v>
      </c>
      <c r="F8" s="4">
        <v>970</v>
      </c>
    </row>
    <row r="9" spans="1:6" ht="12.75">
      <c r="A9" s="16" t="s">
        <v>7</v>
      </c>
      <c r="B9" s="3">
        <v>685</v>
      </c>
      <c r="C9" s="3">
        <v>855</v>
      </c>
      <c r="D9" s="3">
        <v>1029</v>
      </c>
      <c r="E9" s="3">
        <v>1458</v>
      </c>
      <c r="F9" s="4">
        <v>2609</v>
      </c>
    </row>
    <row r="10" spans="1:6" ht="12.75">
      <c r="A10" s="16" t="s">
        <v>8</v>
      </c>
      <c r="B10" s="3">
        <v>305</v>
      </c>
      <c r="C10" s="3">
        <v>443</v>
      </c>
      <c r="D10" s="3">
        <v>701</v>
      </c>
      <c r="E10" s="3">
        <v>1295</v>
      </c>
      <c r="F10" s="4">
        <v>2183</v>
      </c>
    </row>
    <row r="11" spans="1:6" ht="12.75">
      <c r="A11" s="16" t="s">
        <v>9</v>
      </c>
      <c r="B11" s="67"/>
      <c r="C11" s="67"/>
      <c r="D11" s="67"/>
      <c r="E11" s="67"/>
      <c r="F11" s="68"/>
    </row>
    <row r="12" spans="1:6" ht="12.75">
      <c r="A12" s="16" t="s">
        <v>10</v>
      </c>
      <c r="B12" s="3">
        <v>3020</v>
      </c>
      <c r="C12" s="3">
        <v>3908</v>
      </c>
      <c r="D12" s="3">
        <v>5670</v>
      </c>
      <c r="E12" s="3">
        <v>9410</v>
      </c>
      <c r="F12" s="4">
        <v>16845</v>
      </c>
    </row>
    <row r="13" spans="1:6" ht="12.75">
      <c r="A13" s="16" t="s">
        <v>45</v>
      </c>
      <c r="B13" s="3">
        <v>5228</v>
      </c>
      <c r="C13" s="3">
        <v>6832</v>
      </c>
      <c r="D13" s="3">
        <v>9735</v>
      </c>
      <c r="E13" s="3">
        <v>15735</v>
      </c>
      <c r="F13" s="4">
        <v>28130</v>
      </c>
    </row>
    <row r="14" spans="1:6" ht="12.75">
      <c r="A14" s="20" t="s">
        <v>37</v>
      </c>
      <c r="B14" s="67">
        <f>+B13-B12</f>
        <v>2208</v>
      </c>
      <c r="C14" s="67">
        <f>+C13-C12</f>
        <v>2924</v>
      </c>
      <c r="D14" s="67">
        <f>+D13-D12</f>
        <v>4065</v>
      </c>
      <c r="E14" s="67">
        <f>+E13-E12</f>
        <v>6325</v>
      </c>
      <c r="F14" s="67">
        <f>+F13-F12</f>
        <v>11285</v>
      </c>
    </row>
    <row r="15" spans="1:6" ht="12">
      <c r="A15" s="20" t="s">
        <v>38</v>
      </c>
      <c r="B15" s="19" t="s">
        <v>39</v>
      </c>
      <c r="C15" s="19" t="s">
        <v>39</v>
      </c>
      <c r="D15" s="19" t="s">
        <v>39</v>
      </c>
      <c r="E15" s="19" t="s">
        <v>39</v>
      </c>
      <c r="F15" s="19" t="s">
        <v>39</v>
      </c>
    </row>
    <row r="16" spans="1:6" ht="12">
      <c r="A16" s="21" t="s">
        <v>11</v>
      </c>
      <c r="B16" s="22"/>
      <c r="C16" s="22"/>
      <c r="D16" s="22"/>
      <c r="E16" s="22"/>
      <c r="F16" s="23"/>
    </row>
    <row r="17" ht="12">
      <c r="A17" s="15"/>
    </row>
    <row r="18" spans="1:6" ht="15" customHeight="1">
      <c r="A18" s="78" t="s">
        <v>57</v>
      </c>
      <c r="B18" s="78"/>
      <c r="C18" s="78"/>
      <c r="D18" s="78"/>
      <c r="E18" s="78"/>
      <c r="F18" s="78"/>
    </row>
    <row r="19" spans="1:6" ht="12">
      <c r="A19" s="78"/>
      <c r="B19" s="78"/>
      <c r="C19" s="78"/>
      <c r="D19" s="78"/>
      <c r="E19" s="78"/>
      <c r="F19" s="78"/>
    </row>
    <row r="20" ht="24">
      <c r="A20" s="15" t="s">
        <v>12</v>
      </c>
    </row>
    <row r="21" ht="12">
      <c r="A21" s="24">
        <f>+(F14/B14)^(1/4)-1</f>
        <v>0.5035768263281655</v>
      </c>
    </row>
    <row r="22" spans="1:2" ht="12">
      <c r="A22" s="15"/>
      <c r="B22" s="10">
        <f>+B14*(1+A21)^4</f>
        <v>11285.000000000004</v>
      </c>
    </row>
    <row r="23" spans="1:2" ht="60">
      <c r="A23" s="15" t="s">
        <v>56</v>
      </c>
      <c r="B23" s="10">
        <f>+B14*1.02</f>
        <v>2252.16</v>
      </c>
    </row>
    <row r="24" spans="1:2" ht="12">
      <c r="A24" s="69">
        <f>+(102/100)^(1/4)-1</f>
        <v>0.0049629315732038215</v>
      </c>
      <c r="B24" s="10">
        <f>+B14*(1+A24)^4</f>
        <v>2252.160000000001</v>
      </c>
    </row>
    <row r="25" ht="36">
      <c r="A25" s="25" t="s">
        <v>46</v>
      </c>
    </row>
    <row r="26" spans="1:2" ht="36">
      <c r="A26" s="26" t="s">
        <v>40</v>
      </c>
      <c r="B26" s="70">
        <f>+A24</f>
        <v>0.0049629315732038215</v>
      </c>
    </row>
    <row r="27" ht="24">
      <c r="A27" s="25" t="s">
        <v>47</v>
      </c>
    </row>
    <row r="28" ht="24">
      <c r="A28" s="15" t="s">
        <v>52</v>
      </c>
    </row>
    <row r="29" spans="2:9" ht="13.5">
      <c r="B29" s="17" t="s">
        <v>48</v>
      </c>
      <c r="C29" s="17" t="s">
        <v>49</v>
      </c>
      <c r="D29" s="17" t="s">
        <v>50</v>
      </c>
      <c r="E29" s="17" t="s">
        <v>51</v>
      </c>
      <c r="F29" s="28" t="s">
        <v>41</v>
      </c>
      <c r="G29" s="28" t="s">
        <v>42</v>
      </c>
      <c r="H29" s="28" t="s">
        <v>43</v>
      </c>
      <c r="I29" s="28" t="s">
        <v>44</v>
      </c>
    </row>
    <row r="30" spans="1:9" ht="12">
      <c r="A30" s="72" t="s">
        <v>58</v>
      </c>
      <c r="B30" s="18">
        <v>100</v>
      </c>
      <c r="C30" s="18">
        <v>50</v>
      </c>
      <c r="D30" s="18">
        <v>10</v>
      </c>
      <c r="E30" s="18">
        <v>20</v>
      </c>
      <c r="F30" s="10">
        <f>+C30*D30</f>
        <v>500</v>
      </c>
      <c r="G30" s="10">
        <f>+B30*D30</f>
        <v>1000</v>
      </c>
      <c r="H30" s="10">
        <f>+C30*E30</f>
        <v>1000</v>
      </c>
      <c r="I30" s="10">
        <f>+B30*E30</f>
        <v>2000</v>
      </c>
    </row>
    <row r="31" spans="1:9" ht="12">
      <c r="A31" s="72" t="s">
        <v>59</v>
      </c>
      <c r="B31" s="27">
        <v>100</v>
      </c>
      <c r="C31" s="27">
        <v>140</v>
      </c>
      <c r="D31" s="27">
        <v>15</v>
      </c>
      <c r="E31" s="27">
        <v>20</v>
      </c>
      <c r="F31" s="10">
        <f>+C31*D31</f>
        <v>2100</v>
      </c>
      <c r="G31" s="10">
        <f>+B31*D31</f>
        <v>1500</v>
      </c>
      <c r="H31" s="10">
        <f>+C31*E31</f>
        <v>2800</v>
      </c>
      <c r="I31" s="10">
        <f>+B31*E31</f>
        <v>2000</v>
      </c>
    </row>
    <row r="32" spans="6:9" ht="12">
      <c r="F32" s="10">
        <f>+F31+F30</f>
        <v>2600</v>
      </c>
      <c r="G32" s="10">
        <f>+G31+G30</f>
        <v>2500</v>
      </c>
      <c r="H32" s="10">
        <f>+H31+H30</f>
        <v>3800</v>
      </c>
      <c r="I32" s="10">
        <f>+I31+I30</f>
        <v>4000</v>
      </c>
    </row>
    <row r="33" spans="6:9" ht="12">
      <c r="F33" s="10" t="s">
        <v>53</v>
      </c>
      <c r="H33" s="10" t="s">
        <v>54</v>
      </c>
      <c r="I33" s="72" t="s">
        <v>55</v>
      </c>
    </row>
    <row r="34" spans="6:9" ht="12">
      <c r="F34" s="29">
        <f>+F32/G32-1</f>
        <v>0.040000000000000036</v>
      </c>
      <c r="H34" s="29">
        <f>+H32/I32-1</f>
        <v>-0.050000000000000044</v>
      </c>
      <c r="I34" s="71">
        <f>SQRT((H34+1)*(F34+1))-1</f>
        <v>-0.006018108816865819</v>
      </c>
    </row>
    <row r="36" ht="12">
      <c r="A36" s="14"/>
    </row>
    <row r="37" spans="1:3" ht="12">
      <c r="A37" s="7"/>
      <c r="B37" s="8"/>
      <c r="C37" s="9"/>
    </row>
    <row r="38" spans="1:3" ht="12">
      <c r="A38" s="11"/>
      <c r="B38" s="12"/>
      <c r="C38" s="13"/>
    </row>
    <row r="39" ht="12">
      <c r="A39" s="14"/>
    </row>
    <row r="40" ht="12">
      <c r="A40" s="14"/>
    </row>
    <row r="41" ht="12">
      <c r="A41" s="25"/>
    </row>
    <row r="42" ht="12">
      <c r="A42" s="15"/>
    </row>
    <row r="43" ht="12">
      <c r="A43" s="15"/>
    </row>
    <row r="44" ht="12">
      <c r="A44" s="15"/>
    </row>
    <row r="45" ht="12">
      <c r="A45" s="15"/>
    </row>
    <row r="46" ht="12">
      <c r="A46" s="15"/>
    </row>
    <row r="47" ht="12">
      <c r="A47" s="15"/>
    </row>
    <row r="48" ht="12">
      <c r="A48" s="15"/>
    </row>
    <row r="49" ht="12">
      <c r="A49" s="15"/>
    </row>
    <row r="50" ht="12">
      <c r="A50" s="25"/>
    </row>
    <row r="51" ht="12">
      <c r="A51" s="25"/>
    </row>
    <row r="52" ht="12">
      <c r="A52" s="15"/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ht="12">
      <c r="A59" s="25"/>
    </row>
    <row r="60" ht="12">
      <c r="A60" s="15"/>
    </row>
    <row r="61" ht="12">
      <c r="A61" s="15"/>
    </row>
    <row r="62" ht="12">
      <c r="A62" s="15"/>
    </row>
    <row r="63" ht="12">
      <c r="A63" s="15"/>
    </row>
    <row r="64" ht="12">
      <c r="A64" s="25"/>
    </row>
    <row r="65" ht="12">
      <c r="A65" s="25"/>
    </row>
    <row r="66" ht="12">
      <c r="A66" s="15"/>
    </row>
    <row r="67" ht="12">
      <c r="A67" s="15"/>
    </row>
    <row r="68" ht="12">
      <c r="A68" s="25"/>
    </row>
    <row r="69" ht="12">
      <c r="A69" s="25"/>
    </row>
    <row r="70" ht="12">
      <c r="A70" s="15"/>
    </row>
    <row r="71" ht="12">
      <c r="A71" s="15"/>
    </row>
    <row r="72" ht="12">
      <c r="A72" s="15"/>
    </row>
    <row r="73" ht="12">
      <c r="A73" s="15"/>
    </row>
    <row r="74" ht="12">
      <c r="A74" s="15"/>
    </row>
    <row r="75" ht="12">
      <c r="A75" s="25"/>
    </row>
    <row r="76" ht="12">
      <c r="A76" s="15"/>
    </row>
    <row r="77" ht="12">
      <c r="A77" s="25"/>
    </row>
    <row r="78" ht="12">
      <c r="A78" s="15"/>
    </row>
    <row r="79" ht="12">
      <c r="A79" s="15"/>
    </row>
    <row r="80" ht="12">
      <c r="A80" s="15"/>
    </row>
    <row r="81" ht="12">
      <c r="A81" s="15"/>
    </row>
    <row r="82" ht="12">
      <c r="A82" s="25"/>
    </row>
    <row r="83" ht="12">
      <c r="A83" s="15"/>
    </row>
    <row r="84" ht="12">
      <c r="A84" s="15"/>
    </row>
    <row r="85" ht="12">
      <c r="A85" s="15"/>
    </row>
    <row r="86" ht="12">
      <c r="A86" s="15"/>
    </row>
    <row r="87" ht="12">
      <c r="A87" s="15"/>
    </row>
    <row r="88" ht="12">
      <c r="A88" s="25"/>
    </row>
    <row r="89" ht="12">
      <c r="A89" s="15"/>
    </row>
    <row r="90" ht="12">
      <c r="A90" s="15"/>
    </row>
    <row r="91" ht="12">
      <c r="A91" s="15"/>
    </row>
    <row r="92" ht="12">
      <c r="A92" s="15"/>
    </row>
    <row r="93" ht="12">
      <c r="A93" s="15"/>
    </row>
    <row r="94" ht="12">
      <c r="A94" s="15"/>
    </row>
    <row r="95" ht="12">
      <c r="A95" s="25"/>
    </row>
    <row r="96" ht="12">
      <c r="A96" s="15"/>
    </row>
    <row r="97" ht="12">
      <c r="A97" s="15"/>
    </row>
    <row r="98" ht="12">
      <c r="A98" s="15"/>
    </row>
    <row r="99" ht="12">
      <c r="A99" s="15"/>
    </row>
    <row r="100" ht="12">
      <c r="A100" s="15"/>
    </row>
    <row r="101" ht="12">
      <c r="A101" s="25"/>
    </row>
    <row r="102" ht="12">
      <c r="A102" s="15"/>
    </row>
    <row r="103" ht="12">
      <c r="A103" s="15"/>
    </row>
    <row r="104" ht="12">
      <c r="A104" s="15"/>
    </row>
    <row r="105" ht="12">
      <c r="A105" s="15"/>
    </row>
    <row r="106" ht="12">
      <c r="A106" s="15"/>
    </row>
    <row r="107" ht="12">
      <c r="A107" s="25"/>
    </row>
    <row r="108" ht="12">
      <c r="A108" s="15"/>
    </row>
    <row r="109" ht="12">
      <c r="A109" s="15"/>
    </row>
    <row r="110" ht="12">
      <c r="A110" s="15"/>
    </row>
    <row r="111" ht="12">
      <c r="A111" s="15"/>
    </row>
    <row r="112" ht="12">
      <c r="A112" s="15"/>
    </row>
    <row r="113" ht="12">
      <c r="A113" s="25"/>
    </row>
    <row r="114" ht="12">
      <c r="A114" s="15"/>
    </row>
    <row r="115" ht="12">
      <c r="A115" s="15"/>
    </row>
    <row r="116" ht="12">
      <c r="A116" s="15"/>
    </row>
    <row r="117" ht="12">
      <c r="A117" s="15"/>
    </row>
    <row r="118" ht="12">
      <c r="A118" s="15"/>
    </row>
    <row r="119" ht="12">
      <c r="A119" s="15"/>
    </row>
    <row r="120" ht="12">
      <c r="A120" s="25"/>
    </row>
    <row r="121" ht="12">
      <c r="A121" s="15"/>
    </row>
    <row r="122" ht="12">
      <c r="A122" s="15"/>
    </row>
    <row r="123" ht="12">
      <c r="A123" s="15"/>
    </row>
    <row r="124" ht="12">
      <c r="A124" s="15"/>
    </row>
    <row r="125" ht="12">
      <c r="A125" s="15"/>
    </row>
    <row r="126" ht="12">
      <c r="A126" s="25"/>
    </row>
    <row r="127" ht="12">
      <c r="A127" s="15"/>
    </row>
    <row r="128" ht="12">
      <c r="A128" s="15"/>
    </row>
    <row r="129" ht="12">
      <c r="A129" s="15"/>
    </row>
    <row r="130" ht="12">
      <c r="A130" s="15"/>
    </row>
    <row r="131" ht="12">
      <c r="A131" s="15"/>
    </row>
    <row r="132" ht="12">
      <c r="A132" s="25"/>
    </row>
    <row r="133" ht="12">
      <c r="A133" s="15"/>
    </row>
    <row r="134" ht="12">
      <c r="A134" s="15"/>
    </row>
    <row r="135" ht="12">
      <c r="A135" s="15"/>
    </row>
    <row r="136" ht="12">
      <c r="A136" s="15"/>
    </row>
    <row r="137" ht="12">
      <c r="A137" s="15"/>
    </row>
    <row r="138" ht="12">
      <c r="A138" s="25"/>
    </row>
    <row r="139" spans="1:5" ht="12">
      <c r="A139" s="30"/>
      <c r="B139" s="76"/>
      <c r="C139" s="76"/>
      <c r="D139" s="77"/>
      <c r="E139" s="77"/>
    </row>
    <row r="140" spans="1:5" ht="12">
      <c r="A140" s="31"/>
      <c r="B140" s="32"/>
      <c r="C140" s="33"/>
      <c r="D140" s="32"/>
      <c r="E140" s="33"/>
    </row>
    <row r="141" spans="1:5" ht="12">
      <c r="A141" s="34"/>
      <c r="B141" s="35"/>
      <c r="C141" s="36"/>
      <c r="D141" s="35"/>
      <c r="E141" s="36"/>
    </row>
    <row r="142" spans="1:5" ht="12">
      <c r="A142" s="37"/>
      <c r="B142" s="32"/>
      <c r="C142" s="33"/>
      <c r="D142" s="32"/>
      <c r="E142" s="33"/>
    </row>
    <row r="143" ht="12">
      <c r="A143" s="15"/>
    </row>
    <row r="144" ht="12">
      <c r="A144" s="25"/>
    </row>
    <row r="145" ht="12">
      <c r="A145" s="15"/>
    </row>
    <row r="146" ht="12">
      <c r="A146" s="15"/>
    </row>
    <row r="147" ht="12">
      <c r="A147" s="15"/>
    </row>
    <row r="148" ht="12">
      <c r="A148" s="15"/>
    </row>
    <row r="149" ht="12">
      <c r="A149" s="15"/>
    </row>
    <row r="150" ht="12">
      <c r="A150" s="15"/>
    </row>
    <row r="151" ht="12">
      <c r="A151" s="25"/>
    </row>
    <row r="152" ht="12">
      <c r="A152" s="15"/>
    </row>
    <row r="153" ht="12">
      <c r="A153" s="15"/>
    </row>
    <row r="154" ht="12">
      <c r="A154" s="15"/>
    </row>
    <row r="155" ht="12">
      <c r="A155" s="15"/>
    </row>
    <row r="156" ht="12">
      <c r="A156" s="15"/>
    </row>
    <row r="157" ht="12">
      <c r="A157" s="15"/>
    </row>
    <row r="158" ht="12">
      <c r="A158" s="25"/>
    </row>
    <row r="159" ht="12">
      <c r="A159" s="15"/>
    </row>
    <row r="160" ht="12">
      <c r="A160" s="15"/>
    </row>
    <row r="161" ht="12">
      <c r="A161" s="15"/>
    </row>
    <row r="162" ht="12">
      <c r="A162" s="25"/>
    </row>
    <row r="163" ht="12">
      <c r="A163" s="25"/>
    </row>
    <row r="164" ht="12">
      <c r="A164" s="15"/>
    </row>
    <row r="165" ht="12">
      <c r="A165" s="15"/>
    </row>
    <row r="166" ht="12">
      <c r="A166" s="38"/>
    </row>
    <row r="167" ht="12">
      <c r="A167" s="15"/>
    </row>
    <row r="168" spans="1:3" ht="12">
      <c r="A168" s="7"/>
      <c r="B168" s="8"/>
      <c r="C168" s="9"/>
    </row>
    <row r="169" spans="1:3" ht="12">
      <c r="A169" s="11"/>
      <c r="B169" s="12"/>
      <c r="C169" s="13"/>
    </row>
    <row r="170" ht="12">
      <c r="A170" s="14"/>
    </row>
    <row r="171" ht="12">
      <c r="A171" s="14"/>
    </row>
    <row r="172" ht="12">
      <c r="A172" s="25"/>
    </row>
    <row r="173" ht="12">
      <c r="A173" s="15"/>
    </row>
    <row r="174" ht="12">
      <c r="A174" s="15"/>
    </row>
    <row r="175" ht="12">
      <c r="A175" s="15"/>
    </row>
    <row r="176" ht="12">
      <c r="A176" s="15"/>
    </row>
    <row r="177" ht="12">
      <c r="A177" s="15"/>
    </row>
    <row r="178" ht="12">
      <c r="A178" s="15"/>
    </row>
    <row r="179" ht="12">
      <c r="A179" s="25"/>
    </row>
    <row r="180" ht="12">
      <c r="A180" s="15"/>
    </row>
    <row r="181" ht="12">
      <c r="A181" s="15"/>
    </row>
    <row r="182" ht="12">
      <c r="A182" s="15"/>
    </row>
    <row r="183" ht="12">
      <c r="A183" s="15"/>
    </row>
    <row r="184" ht="12">
      <c r="A184" s="25"/>
    </row>
    <row r="185" ht="12">
      <c r="A185" s="25"/>
    </row>
    <row r="186" ht="12">
      <c r="A186" s="15"/>
    </row>
    <row r="187" ht="12">
      <c r="A187" s="15"/>
    </row>
    <row r="188" ht="12">
      <c r="A188" s="15"/>
    </row>
    <row r="189" ht="12">
      <c r="A189" s="15"/>
    </row>
    <row r="190" ht="12">
      <c r="A190" s="15"/>
    </row>
    <row r="191" ht="12">
      <c r="A191" s="25"/>
    </row>
    <row r="192" ht="12">
      <c r="A192" s="15"/>
    </row>
    <row r="193" ht="12">
      <c r="A193" s="15"/>
    </row>
    <row r="194" ht="12">
      <c r="A194" s="15"/>
    </row>
    <row r="195" ht="12">
      <c r="A195" s="15"/>
    </row>
    <row r="196" ht="12">
      <c r="A196" s="25"/>
    </row>
    <row r="197" ht="12">
      <c r="A197" s="25"/>
    </row>
    <row r="198" ht="12">
      <c r="A198" s="15"/>
    </row>
    <row r="199" ht="12">
      <c r="A199" s="15"/>
    </row>
    <row r="200" ht="12">
      <c r="A200" s="15"/>
    </row>
    <row r="201" ht="12">
      <c r="A201" s="15"/>
    </row>
    <row r="202" ht="12">
      <c r="A202" s="15"/>
    </row>
    <row r="203" ht="12">
      <c r="A203" s="25"/>
    </row>
    <row r="204" ht="12">
      <c r="A204" s="15"/>
    </row>
    <row r="205" ht="12">
      <c r="A205" s="15"/>
    </row>
    <row r="206" ht="12">
      <c r="A206" s="15"/>
    </row>
    <row r="207" ht="12">
      <c r="A207" s="15"/>
    </row>
    <row r="209" ht="12">
      <c r="A209" s="39"/>
    </row>
    <row r="210" ht="12">
      <c r="A210" s="25"/>
    </row>
    <row r="211" ht="12">
      <c r="A211" s="15"/>
    </row>
    <row r="212" ht="12">
      <c r="A212" s="15"/>
    </row>
    <row r="213" ht="12">
      <c r="A213" s="15"/>
    </row>
    <row r="214" ht="12">
      <c r="A214" s="15"/>
    </row>
    <row r="215" ht="12">
      <c r="A215" s="15"/>
    </row>
    <row r="216" ht="12">
      <c r="A216" s="25"/>
    </row>
    <row r="217" ht="12">
      <c r="A217" s="15"/>
    </row>
    <row r="218" ht="12">
      <c r="A218" s="15"/>
    </row>
    <row r="219" ht="12">
      <c r="A219" s="15"/>
    </row>
    <row r="220" ht="12">
      <c r="A220" s="38"/>
    </row>
    <row r="221" ht="12">
      <c r="A221" s="38"/>
    </row>
    <row r="222" ht="12">
      <c r="A222" s="38"/>
    </row>
    <row r="223" ht="12">
      <c r="A223" s="40"/>
    </row>
    <row r="224" ht="12">
      <c r="A224" s="41"/>
    </row>
    <row r="225" ht="12">
      <c r="A225" s="41"/>
    </row>
    <row r="226" ht="12">
      <c r="A226" s="41"/>
    </row>
    <row r="227" ht="12">
      <c r="A227" s="41"/>
    </row>
    <row r="228" ht="12">
      <c r="A228" s="42"/>
    </row>
    <row r="229" ht="12">
      <c r="A229" s="43"/>
    </row>
    <row r="230" ht="12">
      <c r="A230" s="44"/>
    </row>
    <row r="231" ht="12">
      <c r="A231" s="45"/>
    </row>
    <row r="232" ht="12">
      <c r="A232" s="15"/>
    </row>
    <row r="233" ht="12">
      <c r="A233" s="15"/>
    </row>
    <row r="234" ht="12">
      <c r="A234" s="15"/>
    </row>
    <row r="235" ht="12">
      <c r="A235" s="15"/>
    </row>
    <row r="236" ht="12">
      <c r="A236" s="15"/>
    </row>
    <row r="237" ht="12">
      <c r="A237" s="15"/>
    </row>
    <row r="238" ht="12">
      <c r="A238" s="15"/>
    </row>
    <row r="239" ht="12">
      <c r="A239" s="15"/>
    </row>
    <row r="240" ht="12">
      <c r="A240" s="46"/>
    </row>
    <row r="241" ht="12">
      <c r="A241" s="15"/>
    </row>
    <row r="242" ht="12">
      <c r="A242" s="15"/>
    </row>
    <row r="243" ht="12">
      <c r="A243" s="15"/>
    </row>
    <row r="244" ht="12">
      <c r="A244" s="15"/>
    </row>
    <row r="245" ht="12">
      <c r="A245" s="15"/>
    </row>
    <row r="246" ht="12">
      <c r="A246" s="46"/>
    </row>
    <row r="247" ht="12">
      <c r="A247" s="46"/>
    </row>
    <row r="248" ht="12">
      <c r="A248" s="46"/>
    </row>
    <row r="249" ht="12">
      <c r="A249" s="25"/>
    </row>
    <row r="250" ht="12">
      <c r="A250" s="15"/>
    </row>
    <row r="251" ht="12">
      <c r="A251" s="15"/>
    </row>
    <row r="252" ht="12">
      <c r="A252" s="15"/>
    </row>
    <row r="253" ht="12">
      <c r="A253" s="15"/>
    </row>
    <row r="254" ht="12">
      <c r="A254" s="15"/>
    </row>
    <row r="255" ht="12">
      <c r="A255" s="15"/>
    </row>
    <row r="256" ht="12">
      <c r="A256" s="15"/>
    </row>
    <row r="257" ht="12">
      <c r="A257" s="15"/>
    </row>
    <row r="258" ht="12">
      <c r="A258" s="15"/>
    </row>
    <row r="259" ht="12">
      <c r="A259" s="15"/>
    </row>
    <row r="260" ht="12">
      <c r="A260" s="15"/>
    </row>
    <row r="261" ht="12">
      <c r="A261" s="15"/>
    </row>
    <row r="262" ht="12">
      <c r="A262" s="15"/>
    </row>
    <row r="263" ht="12">
      <c r="A263" s="15"/>
    </row>
    <row r="264" ht="12">
      <c r="A264" s="15"/>
    </row>
    <row r="265" ht="12">
      <c r="A265" s="15"/>
    </row>
    <row r="266" ht="12">
      <c r="A266" s="15"/>
    </row>
    <row r="267" ht="12">
      <c r="A267" s="15"/>
    </row>
    <row r="268" ht="12">
      <c r="A268" s="15"/>
    </row>
    <row r="269" ht="12">
      <c r="A269" s="15"/>
    </row>
    <row r="270" ht="12">
      <c r="A270" s="15"/>
    </row>
    <row r="271" ht="12">
      <c r="A271" s="15"/>
    </row>
    <row r="272" ht="12">
      <c r="A272" s="25"/>
    </row>
    <row r="273" spans="1:2" ht="12">
      <c r="A273" s="47"/>
      <c r="B273" s="35"/>
    </row>
    <row r="274" spans="1:2" ht="12">
      <c r="A274" s="48"/>
      <c r="B274" s="32"/>
    </row>
    <row r="275" spans="1:2" ht="12">
      <c r="A275" s="47"/>
      <c r="B275" s="35"/>
    </row>
    <row r="276" spans="1:2" ht="12">
      <c r="A276" s="48"/>
      <c r="B276" s="32"/>
    </row>
    <row r="277" spans="1:2" ht="12">
      <c r="A277" s="47"/>
      <c r="B277" s="35"/>
    </row>
    <row r="278" spans="1:2" ht="12">
      <c r="A278" s="48"/>
      <c r="B278" s="32"/>
    </row>
    <row r="279" spans="1:2" ht="12">
      <c r="A279" s="47"/>
      <c r="B279" s="35"/>
    </row>
    <row r="280" ht="12">
      <c r="A280" s="15"/>
    </row>
    <row r="281" ht="12">
      <c r="A281" s="15"/>
    </row>
    <row r="282" ht="12">
      <c r="A282" s="15"/>
    </row>
    <row r="283" ht="12">
      <c r="A283" s="15"/>
    </row>
    <row r="284" ht="12">
      <c r="A284" s="15"/>
    </row>
    <row r="285" ht="12">
      <c r="A285" s="46"/>
    </row>
    <row r="286" ht="12">
      <c r="A286" s="15"/>
    </row>
    <row r="287" ht="12">
      <c r="A287" s="25"/>
    </row>
    <row r="288" ht="12">
      <c r="A288" s="15"/>
    </row>
    <row r="289" ht="12">
      <c r="A289" s="15"/>
    </row>
    <row r="290" ht="12">
      <c r="A290" s="15"/>
    </row>
    <row r="291" ht="12">
      <c r="A291" s="46"/>
    </row>
    <row r="292" ht="12">
      <c r="A292" s="15"/>
    </row>
    <row r="293" ht="12">
      <c r="A293" s="25"/>
    </row>
    <row r="294" ht="12">
      <c r="A294" s="38"/>
    </row>
    <row r="295" ht="12">
      <c r="A295" s="38"/>
    </row>
    <row r="296" ht="12">
      <c r="A296" s="38"/>
    </row>
    <row r="297" ht="12">
      <c r="A297" s="38"/>
    </row>
    <row r="298" ht="12">
      <c r="A298" s="38"/>
    </row>
    <row r="299" ht="12">
      <c r="A299" s="38"/>
    </row>
    <row r="300" ht="12">
      <c r="A300" s="14"/>
    </row>
    <row r="301" spans="1:3" ht="12">
      <c r="A301" s="49"/>
      <c r="B301" s="50"/>
      <c r="C301" s="51"/>
    </row>
    <row r="302" spans="1:3" ht="12">
      <c r="A302" s="11"/>
      <c r="B302" s="12"/>
      <c r="C302" s="13"/>
    </row>
    <row r="303" ht="12">
      <c r="A303" s="52"/>
    </row>
    <row r="304" ht="12">
      <c r="A304" s="52"/>
    </row>
    <row r="305" ht="12">
      <c r="A305" s="53"/>
    </row>
    <row r="306" ht="12">
      <c r="A306" s="53"/>
    </row>
    <row r="307" ht="12">
      <c r="A307" s="53"/>
    </row>
    <row r="308" ht="12">
      <c r="A308" s="53"/>
    </row>
    <row r="309" ht="12">
      <c r="A309" s="53"/>
    </row>
    <row r="310" ht="12">
      <c r="A310" s="53"/>
    </row>
    <row r="311" ht="12">
      <c r="A311" s="53"/>
    </row>
    <row r="312" ht="12">
      <c r="A312" s="53"/>
    </row>
    <row r="313" ht="12">
      <c r="A313" s="53"/>
    </row>
    <row r="314" ht="12">
      <c r="A314" s="53"/>
    </row>
    <row r="315" ht="12">
      <c r="A315" s="53"/>
    </row>
    <row r="316" ht="12">
      <c r="A316" s="53"/>
    </row>
    <row r="317" ht="12">
      <c r="A317" s="53"/>
    </row>
    <row r="318" ht="12">
      <c r="A318" s="53"/>
    </row>
    <row r="319" ht="12">
      <c r="A319" s="53"/>
    </row>
    <row r="320" ht="12">
      <c r="A320" s="53"/>
    </row>
    <row r="321" ht="12">
      <c r="A321" s="53"/>
    </row>
    <row r="322" ht="12">
      <c r="A322" s="53"/>
    </row>
    <row r="323" ht="12">
      <c r="A323" s="53"/>
    </row>
    <row r="324" ht="12">
      <c r="A324" s="53"/>
    </row>
    <row r="325" ht="12">
      <c r="A325" s="53"/>
    </row>
    <row r="326" ht="12">
      <c r="A326" s="53"/>
    </row>
    <row r="327" ht="12">
      <c r="A327" s="53"/>
    </row>
    <row r="328" ht="12">
      <c r="A328" s="53"/>
    </row>
    <row r="329" ht="12">
      <c r="A329" s="53"/>
    </row>
    <row r="330" ht="12">
      <c r="A330" s="53"/>
    </row>
    <row r="331" ht="12">
      <c r="A331" s="53"/>
    </row>
    <row r="332" ht="12">
      <c r="A332" s="53"/>
    </row>
    <row r="333" ht="12">
      <c r="A333" s="53"/>
    </row>
    <row r="334" ht="12">
      <c r="A334" s="53"/>
    </row>
    <row r="335" ht="12">
      <c r="A335" s="53"/>
    </row>
    <row r="336" ht="12">
      <c r="A336" s="53"/>
    </row>
    <row r="337" ht="12">
      <c r="A337" s="53"/>
    </row>
    <row r="338" ht="12">
      <c r="A338" s="53"/>
    </row>
    <row r="339" ht="12">
      <c r="A339" s="53"/>
    </row>
    <row r="340" ht="12">
      <c r="A340" s="53"/>
    </row>
    <row r="341" ht="12">
      <c r="A341" s="53"/>
    </row>
    <row r="342" ht="12">
      <c r="A342" s="53"/>
    </row>
    <row r="343" ht="12">
      <c r="A343" s="53"/>
    </row>
    <row r="344" ht="12">
      <c r="A344" s="53"/>
    </row>
    <row r="345" ht="12">
      <c r="A345" s="53"/>
    </row>
    <row r="346" ht="12">
      <c r="A346" s="53"/>
    </row>
    <row r="347" ht="12">
      <c r="A347" s="53"/>
    </row>
    <row r="348" ht="12">
      <c r="A348" s="53"/>
    </row>
    <row r="349" ht="12">
      <c r="A349" s="53"/>
    </row>
    <row r="350" ht="12">
      <c r="A350" s="53"/>
    </row>
    <row r="351" ht="12">
      <c r="A351" s="53"/>
    </row>
    <row r="352" ht="12">
      <c r="A352" s="53"/>
    </row>
    <row r="353" ht="12">
      <c r="A353" s="53"/>
    </row>
    <row r="354" ht="12">
      <c r="A354" s="53"/>
    </row>
    <row r="355" ht="12">
      <c r="A355" s="53"/>
    </row>
    <row r="356" ht="12">
      <c r="A356" s="53"/>
    </row>
    <row r="357" ht="12">
      <c r="A357" s="53"/>
    </row>
    <row r="358" ht="12">
      <c r="A358" s="53"/>
    </row>
    <row r="359" ht="12">
      <c r="A359" s="53"/>
    </row>
    <row r="360" ht="12">
      <c r="A360" s="53"/>
    </row>
    <row r="361" ht="12">
      <c r="A361" s="53"/>
    </row>
    <row r="362" ht="12">
      <c r="A362" s="53"/>
    </row>
    <row r="363" ht="12">
      <c r="A363" s="53"/>
    </row>
    <row r="364" ht="12">
      <c r="A364" s="53"/>
    </row>
    <row r="365" ht="12">
      <c r="A365" s="53"/>
    </row>
    <row r="366" ht="12">
      <c r="A366" s="53"/>
    </row>
    <row r="367" ht="12">
      <c r="A367" s="53"/>
    </row>
    <row r="368" ht="12">
      <c r="A368" s="53"/>
    </row>
    <row r="369" ht="12">
      <c r="A369" s="53"/>
    </row>
    <row r="370" ht="12">
      <c r="A370" s="53"/>
    </row>
    <row r="371" ht="12">
      <c r="A371" s="53"/>
    </row>
    <row r="372" ht="12">
      <c r="A372" s="53"/>
    </row>
    <row r="373" ht="12">
      <c r="A373" s="53"/>
    </row>
    <row r="374" ht="12">
      <c r="A374" s="53"/>
    </row>
    <row r="375" ht="12">
      <c r="A375" s="53"/>
    </row>
    <row r="376" ht="12">
      <c r="A376" s="53"/>
    </row>
    <row r="377" ht="12">
      <c r="A377" s="53"/>
    </row>
    <row r="378" ht="12">
      <c r="A378" s="53"/>
    </row>
    <row r="379" ht="12">
      <c r="A379" s="53"/>
    </row>
    <row r="380" ht="12">
      <c r="A380" s="53"/>
    </row>
    <row r="381" ht="12">
      <c r="A381" s="53"/>
    </row>
    <row r="382" ht="12">
      <c r="A382" s="53"/>
    </row>
    <row r="383" ht="12">
      <c r="A383" s="53"/>
    </row>
    <row r="384" ht="12">
      <c r="A384" s="53"/>
    </row>
    <row r="385" ht="12">
      <c r="A385" s="53"/>
    </row>
    <row r="386" ht="12">
      <c r="A386" s="53"/>
    </row>
    <row r="387" ht="12">
      <c r="A387" s="53"/>
    </row>
    <row r="388" ht="12">
      <c r="A388" s="53"/>
    </row>
    <row r="389" ht="12">
      <c r="A389" s="53"/>
    </row>
    <row r="390" ht="12">
      <c r="A390" s="53"/>
    </row>
    <row r="391" ht="12">
      <c r="A391" s="53"/>
    </row>
    <row r="392" ht="12">
      <c r="A392" s="53"/>
    </row>
    <row r="393" ht="12">
      <c r="A393" s="53"/>
    </row>
    <row r="394" ht="12">
      <c r="A394" s="53"/>
    </row>
    <row r="395" ht="12">
      <c r="A395" s="53"/>
    </row>
    <row r="396" ht="12">
      <c r="A396" s="53"/>
    </row>
    <row r="397" ht="12">
      <c r="A397" s="53"/>
    </row>
    <row r="398" ht="12">
      <c r="A398" s="53"/>
    </row>
    <row r="399" ht="12">
      <c r="A399" s="53"/>
    </row>
    <row r="400" ht="12">
      <c r="A400" s="53"/>
    </row>
    <row r="401" ht="12">
      <c r="A401" s="53"/>
    </row>
    <row r="402" ht="12">
      <c r="A402" s="53"/>
    </row>
    <row r="403" ht="12">
      <c r="A403" s="53"/>
    </row>
    <row r="404" ht="12">
      <c r="A404" s="53"/>
    </row>
    <row r="405" ht="12">
      <c r="A405" s="53"/>
    </row>
    <row r="406" ht="12">
      <c r="A406" s="53"/>
    </row>
    <row r="407" ht="12">
      <c r="A407" s="53"/>
    </row>
    <row r="408" ht="12">
      <c r="A408" s="53"/>
    </row>
    <row r="409" ht="12">
      <c r="A409" s="53"/>
    </row>
    <row r="410" ht="12">
      <c r="A410" s="53"/>
    </row>
    <row r="411" ht="12">
      <c r="A411" s="53"/>
    </row>
    <row r="412" ht="12">
      <c r="A412" s="53"/>
    </row>
    <row r="413" ht="12">
      <c r="A413" s="53"/>
    </row>
    <row r="414" ht="12">
      <c r="A414" s="53"/>
    </row>
    <row r="415" ht="12">
      <c r="A415" s="53"/>
    </row>
    <row r="416" ht="12">
      <c r="A416" s="53"/>
    </row>
    <row r="417" ht="12">
      <c r="A417" s="53"/>
    </row>
    <row r="418" ht="12">
      <c r="A418" s="53"/>
    </row>
    <row r="419" ht="12">
      <c r="A419" s="53"/>
    </row>
    <row r="420" ht="12">
      <c r="A420" s="53"/>
    </row>
    <row r="421" ht="12">
      <c r="A421" s="53"/>
    </row>
    <row r="422" ht="12">
      <c r="A422" s="53"/>
    </row>
    <row r="423" ht="12">
      <c r="A423" s="53"/>
    </row>
    <row r="424" ht="12">
      <c r="A424" s="53"/>
    </row>
    <row r="425" ht="12">
      <c r="A425" s="53"/>
    </row>
    <row r="426" ht="12">
      <c r="A426" s="53"/>
    </row>
    <row r="427" ht="12">
      <c r="A427" s="53"/>
    </row>
    <row r="428" ht="12">
      <c r="A428" s="53"/>
    </row>
    <row r="429" ht="12">
      <c r="A429" s="53"/>
    </row>
    <row r="430" ht="12">
      <c r="A430" s="53"/>
    </row>
    <row r="431" ht="12">
      <c r="A431" s="53"/>
    </row>
    <row r="432" ht="12">
      <c r="A432" s="53"/>
    </row>
    <row r="433" ht="12">
      <c r="A433" s="53"/>
    </row>
    <row r="434" ht="12">
      <c r="A434" s="53"/>
    </row>
    <row r="435" ht="12">
      <c r="A435" s="53"/>
    </row>
    <row r="436" ht="12">
      <c r="A436" s="53"/>
    </row>
    <row r="437" ht="12">
      <c r="A437" s="53"/>
    </row>
    <row r="438" ht="12">
      <c r="A438" s="53"/>
    </row>
    <row r="439" ht="12">
      <c r="A439" s="53"/>
    </row>
    <row r="440" ht="12">
      <c r="A440" s="53"/>
    </row>
    <row r="441" ht="12">
      <c r="A441" s="53"/>
    </row>
    <row r="442" ht="12">
      <c r="A442" s="53"/>
    </row>
    <row r="443" ht="12">
      <c r="A443" s="53"/>
    </row>
    <row r="444" ht="12">
      <c r="A444" s="53"/>
    </row>
    <row r="445" ht="12">
      <c r="A445" s="53"/>
    </row>
    <row r="446" ht="12">
      <c r="A446" s="53"/>
    </row>
    <row r="447" ht="12">
      <c r="A447" s="53"/>
    </row>
    <row r="448" ht="12">
      <c r="A448" s="53"/>
    </row>
    <row r="449" ht="12">
      <c r="A449" s="53"/>
    </row>
    <row r="450" ht="12">
      <c r="A450" s="53"/>
    </row>
    <row r="451" ht="12">
      <c r="A451" s="53"/>
    </row>
    <row r="452" ht="12">
      <c r="A452" s="53"/>
    </row>
    <row r="453" ht="12">
      <c r="A453" s="53"/>
    </row>
    <row r="454" ht="12">
      <c r="A454" s="53"/>
    </row>
    <row r="455" ht="12">
      <c r="A455" s="53"/>
    </row>
    <row r="456" ht="12">
      <c r="A456" s="53"/>
    </row>
    <row r="457" ht="12">
      <c r="A457" s="53"/>
    </row>
    <row r="458" ht="12">
      <c r="A458" s="53"/>
    </row>
    <row r="459" ht="12">
      <c r="A459" s="53"/>
    </row>
    <row r="460" ht="12">
      <c r="A460" s="53"/>
    </row>
    <row r="461" ht="12">
      <c r="A461" s="53"/>
    </row>
    <row r="462" ht="12">
      <c r="A462" s="53"/>
    </row>
    <row r="463" ht="12">
      <c r="A463" s="53"/>
    </row>
    <row r="464" ht="12">
      <c r="A464" s="53"/>
    </row>
    <row r="465" ht="12">
      <c r="A465" s="53"/>
    </row>
    <row r="466" ht="12">
      <c r="A466" s="53"/>
    </row>
    <row r="467" ht="12">
      <c r="A467" s="53"/>
    </row>
    <row r="468" ht="12">
      <c r="A468" s="53"/>
    </row>
    <row r="469" ht="12">
      <c r="A469" s="53"/>
    </row>
    <row r="470" ht="12">
      <c r="A470" s="53"/>
    </row>
    <row r="471" ht="12">
      <c r="A471" s="53"/>
    </row>
    <row r="472" ht="12">
      <c r="A472" s="53"/>
    </row>
    <row r="473" ht="12">
      <c r="A473" s="53"/>
    </row>
    <row r="474" ht="12">
      <c r="A474" s="53"/>
    </row>
    <row r="475" ht="12">
      <c r="A475" s="53"/>
    </row>
    <row r="476" ht="12">
      <c r="A476" s="53"/>
    </row>
    <row r="477" ht="12">
      <c r="A477" s="53"/>
    </row>
    <row r="478" ht="12">
      <c r="A478" s="53"/>
    </row>
    <row r="479" ht="12">
      <c r="A479" s="53"/>
    </row>
    <row r="480" ht="12">
      <c r="A480" s="53"/>
    </row>
    <row r="481" ht="12">
      <c r="A481" s="53"/>
    </row>
    <row r="482" ht="12">
      <c r="A482" s="53"/>
    </row>
    <row r="483" ht="12">
      <c r="A483" s="53"/>
    </row>
    <row r="484" ht="12">
      <c r="A484" s="53"/>
    </row>
    <row r="485" ht="12">
      <c r="A485" s="53"/>
    </row>
    <row r="486" ht="12">
      <c r="A486" s="53"/>
    </row>
    <row r="487" ht="12">
      <c r="A487" s="53"/>
    </row>
    <row r="488" ht="12">
      <c r="A488" s="53"/>
    </row>
    <row r="489" ht="12">
      <c r="A489" s="53"/>
    </row>
    <row r="490" ht="12">
      <c r="A490" s="53"/>
    </row>
    <row r="491" ht="12">
      <c r="A491" s="53"/>
    </row>
    <row r="492" ht="12">
      <c r="A492" s="53"/>
    </row>
    <row r="493" ht="12">
      <c r="A493" s="53"/>
    </row>
    <row r="494" ht="12">
      <c r="A494" s="53"/>
    </row>
    <row r="495" ht="12">
      <c r="A495" s="53"/>
    </row>
    <row r="496" ht="12">
      <c r="A496" s="53"/>
    </row>
    <row r="497" ht="12">
      <c r="A497" s="53"/>
    </row>
    <row r="498" ht="12">
      <c r="A498" s="53"/>
    </row>
    <row r="499" ht="12">
      <c r="A499" s="53"/>
    </row>
    <row r="500" ht="12">
      <c r="A500" s="53"/>
    </row>
    <row r="501" ht="12">
      <c r="A501" s="53"/>
    </row>
    <row r="502" ht="12">
      <c r="A502" s="53"/>
    </row>
    <row r="503" ht="12">
      <c r="A503" s="53"/>
    </row>
    <row r="504" ht="12">
      <c r="A504" s="53"/>
    </row>
    <row r="505" ht="12">
      <c r="A505" s="53"/>
    </row>
    <row r="506" ht="12">
      <c r="A506" s="53"/>
    </row>
    <row r="507" ht="12">
      <c r="A507" s="53"/>
    </row>
    <row r="508" ht="12">
      <c r="A508" s="53"/>
    </row>
    <row r="509" ht="12">
      <c r="A509" s="53"/>
    </row>
    <row r="510" ht="12">
      <c r="A510" s="53"/>
    </row>
    <row r="511" ht="12">
      <c r="A511" s="53"/>
    </row>
    <row r="512" ht="12">
      <c r="A512" s="53"/>
    </row>
    <row r="513" ht="12">
      <c r="A513" s="53"/>
    </row>
    <row r="514" ht="12">
      <c r="A514" s="53"/>
    </row>
    <row r="515" ht="12">
      <c r="A515" s="53"/>
    </row>
    <row r="516" ht="12">
      <c r="A516" s="53"/>
    </row>
    <row r="517" ht="12">
      <c r="A517" s="53"/>
    </row>
    <row r="518" ht="12">
      <c r="A518" s="53"/>
    </row>
    <row r="519" ht="12">
      <c r="A519" s="53"/>
    </row>
    <row r="520" ht="12">
      <c r="A520" s="53"/>
    </row>
    <row r="521" ht="12">
      <c r="A521" s="53"/>
    </row>
    <row r="522" ht="12">
      <c r="A522" s="53"/>
    </row>
    <row r="523" ht="12">
      <c r="A523" s="53"/>
    </row>
    <row r="524" ht="12">
      <c r="A524" s="53"/>
    </row>
    <row r="525" ht="12">
      <c r="A525" s="53"/>
    </row>
    <row r="526" ht="12">
      <c r="A526" s="53"/>
    </row>
    <row r="527" ht="12">
      <c r="A527" s="53"/>
    </row>
    <row r="528" ht="12">
      <c r="A528" s="53"/>
    </row>
    <row r="529" ht="12">
      <c r="A529" s="53"/>
    </row>
    <row r="530" ht="12">
      <c r="A530" s="53"/>
    </row>
    <row r="531" ht="12">
      <c r="A531" s="53"/>
    </row>
    <row r="532" ht="12">
      <c r="A532" s="53"/>
    </row>
    <row r="533" ht="12">
      <c r="A533" s="53"/>
    </row>
    <row r="534" ht="12">
      <c r="A534" s="53"/>
    </row>
    <row r="535" ht="12">
      <c r="A535" s="38"/>
    </row>
    <row r="536" ht="12">
      <c r="A536" s="38"/>
    </row>
    <row r="537" ht="12">
      <c r="A537" s="38"/>
    </row>
    <row r="538" ht="12.75" thickBot="1">
      <c r="A538" s="38"/>
    </row>
    <row r="539" spans="1:9" ht="36.75" thickTop="1">
      <c r="A539" s="54"/>
      <c r="B539" s="5"/>
      <c r="C539" s="5"/>
      <c r="D539" s="5"/>
      <c r="E539" s="5"/>
      <c r="F539" s="5" t="s">
        <v>13</v>
      </c>
      <c r="G539" s="5" t="s">
        <v>14</v>
      </c>
      <c r="H539" s="6" t="s">
        <v>15</v>
      </c>
      <c r="I539" s="6" t="s">
        <v>16</v>
      </c>
    </row>
    <row r="540" spans="1:9" ht="12">
      <c r="A540" s="55"/>
      <c r="B540" s="56"/>
      <c r="C540" s="56"/>
      <c r="D540" s="56"/>
      <c r="E540" s="57"/>
      <c r="F540" s="56" t="s">
        <v>17</v>
      </c>
      <c r="G540" s="56" t="s">
        <v>18</v>
      </c>
      <c r="H540" s="58" t="s">
        <v>19</v>
      </c>
      <c r="I540" s="59"/>
    </row>
    <row r="541" spans="1:9" ht="12">
      <c r="A541" s="55"/>
      <c r="B541" s="56"/>
      <c r="C541" s="57"/>
      <c r="D541" s="56"/>
      <c r="E541" s="56"/>
      <c r="F541" s="57">
        <v>37472</v>
      </c>
      <c r="G541" s="57">
        <v>37362</v>
      </c>
      <c r="H541" s="58" t="s">
        <v>20</v>
      </c>
      <c r="I541" s="59"/>
    </row>
    <row r="542" spans="1:9" ht="12">
      <c r="A542" s="55"/>
      <c r="B542" s="56"/>
      <c r="C542" s="56"/>
      <c r="D542" s="56"/>
      <c r="E542" s="56"/>
      <c r="F542" s="57">
        <v>37380</v>
      </c>
      <c r="G542" s="56" t="s">
        <v>21</v>
      </c>
      <c r="H542" s="58" t="s">
        <v>22</v>
      </c>
      <c r="I542" s="59"/>
    </row>
    <row r="543" spans="1:9" ht="12">
      <c r="A543" s="60"/>
      <c r="B543" s="61"/>
      <c r="C543" s="61"/>
      <c r="D543" s="61"/>
      <c r="E543" s="61"/>
      <c r="F543" s="61" t="s">
        <v>23</v>
      </c>
      <c r="G543" s="61" t="s">
        <v>24</v>
      </c>
      <c r="H543" s="61" t="s">
        <v>25</v>
      </c>
      <c r="I543" s="61" t="s">
        <v>26</v>
      </c>
    </row>
    <row r="544" spans="1:9" ht="12">
      <c r="A544" s="55"/>
      <c r="B544" s="56"/>
      <c r="C544" s="56"/>
      <c r="D544" s="57"/>
      <c r="E544" s="56"/>
      <c r="F544" s="56" t="s">
        <v>28</v>
      </c>
      <c r="G544" s="62">
        <v>34700</v>
      </c>
      <c r="H544" s="58" t="s">
        <v>29</v>
      </c>
      <c r="I544" s="59"/>
    </row>
    <row r="545" spans="1:9" ht="12">
      <c r="A545" s="55"/>
      <c r="B545" s="56"/>
      <c r="C545" s="57"/>
      <c r="D545" s="57"/>
      <c r="E545" s="56"/>
      <c r="F545" s="56" t="s">
        <v>27</v>
      </c>
      <c r="G545" s="56">
        <v>13</v>
      </c>
      <c r="H545" s="58" t="s">
        <v>30</v>
      </c>
      <c r="I545" s="59"/>
    </row>
    <row r="546" spans="1:9" ht="12">
      <c r="A546" s="55"/>
      <c r="B546" s="56"/>
      <c r="C546" s="57"/>
      <c r="D546" s="57"/>
      <c r="E546" s="57"/>
      <c r="F546" s="56" t="s">
        <v>31</v>
      </c>
      <c r="G546" s="56" t="s">
        <v>32</v>
      </c>
      <c r="H546" s="63">
        <v>37261</v>
      </c>
      <c r="I546" s="59"/>
    </row>
    <row r="547" spans="1:9" ht="12">
      <c r="A547" s="55"/>
      <c r="B547" s="56"/>
      <c r="C547" s="57"/>
      <c r="D547" s="56"/>
      <c r="E547" s="56"/>
      <c r="F547" s="56" t="s">
        <v>33</v>
      </c>
      <c r="G547" s="62">
        <v>13697</v>
      </c>
      <c r="H547" s="63">
        <v>37485</v>
      </c>
      <c r="I547" s="59"/>
    </row>
    <row r="548" spans="1:9" ht="12.75" thickBot="1">
      <c r="A548" s="64"/>
      <c r="B548" s="65"/>
      <c r="C548" s="66"/>
      <c r="D548" s="66"/>
      <c r="E548" s="66"/>
      <c r="F548" s="65" t="s">
        <v>34</v>
      </c>
      <c r="G548" s="65" t="s">
        <v>35</v>
      </c>
      <c r="H548" s="65" t="s">
        <v>36</v>
      </c>
      <c r="I548" s="65" t="s">
        <v>26</v>
      </c>
    </row>
    <row r="549" ht="12.75" thickTop="1">
      <c r="A549" s="38"/>
    </row>
    <row r="550" ht="12">
      <c r="A550" s="25"/>
    </row>
  </sheetData>
  <mergeCells count="4">
    <mergeCell ref="B1:E1"/>
    <mergeCell ref="B139:C139"/>
    <mergeCell ref="D139:E139"/>
    <mergeCell ref="A18:F19"/>
  </mergeCells>
  <printOptions/>
  <pageMargins left="0.24" right="0.25" top="1" bottom="1" header="0.5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Begovic</dc:creator>
  <cp:keywords/>
  <dc:description/>
  <cp:lastModifiedBy> </cp:lastModifiedBy>
  <cp:lastPrinted>2005-02-16T08:51:00Z</cp:lastPrinted>
  <dcterms:created xsi:type="dcterms:W3CDTF">2002-02-19T08:09:15Z</dcterms:created>
  <dcterms:modified xsi:type="dcterms:W3CDTF">2008-02-26T07:34:55Z</dcterms:modified>
  <cp:category/>
  <cp:version/>
  <cp:contentType/>
  <cp:contentStatus/>
</cp:coreProperties>
</file>